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<sst xmlns="http://schemas.openxmlformats.org/spreadsheetml/2006/main" count="48" uniqueCount="26">
  <si>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</si>
  <si>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</si>
  <si>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</si>
  <si>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</si>
  <si>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</si>
  <si>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</si>
  <si>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</si>
  <si>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</si>
  <si>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</si>
  <si>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</si>
  <si>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</si>
  <si>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</si>
  <si>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</si>
  <si>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</si>
  <si>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</si>
  <si>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</si>
  <si>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</si>
  <si>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</si>
  <si>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</si>
  <si>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 xml:space="preserve">                                                              за  январь-сентябрь 2021 года</t>
  </si>
  <si>
    <t xml:space="preserve"> январь-сентябрь 2020 года</t>
  </si>
  <si>
    <t>январь-сентябрь 2021 года</t>
  </si>
  <si>
    <t>сентябрь 2020 года</t>
  </si>
  <si>
    <t>сентябрь 2021 года</t>
  </si>
  <si>
    <t xml:space="preserve">Среднемесячная заработная плата </t>
  </si>
  <si>
    <t xml:space="preserve">Фонд оплаты труда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</si>
</sst>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14" sqref="B14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56"/>
      <c r="C1" s="56"/>
      <c r="D1" s="56"/>
      <c r="E1" s="56"/>
      <c r="F1" s="56"/>
      <c r="G1" s="56"/>
      <c r="H1" s="56"/>
      <c r="I1" s="56"/>
      <c r="J1" s="22"/>
    </row>
    <row r="2" spans="1:10" ht="12.75">
      <c r="A2" s="2"/>
      <c r="B2" s="57" t="s">
        <v>16</v>
      </c>
      <c r="C2" s="57"/>
      <c r="D2" s="57"/>
      <c r="E2" s="57"/>
      <c r="F2" s="57"/>
      <c r="G2" s="57"/>
      <c r="H2" s="57"/>
      <c r="I2" s="57"/>
      <c r="J2" s="23"/>
    </row>
    <row r="3" spans="1:10" ht="12.75">
      <c r="A3" s="3"/>
      <c r="B3" s="49" t="s">
        <v>19</v>
      </c>
      <c r="C3" s="49"/>
      <c r="D3" s="49"/>
      <c r="E3" s="49"/>
      <c r="F3" s="49"/>
      <c r="G3" s="49"/>
      <c r="H3" s="49"/>
      <c r="I3" s="49"/>
      <c r="J3" s="21"/>
    </row>
    <row r="4" spans="1:10" ht="12.75">
      <c r="A4" s="3"/>
      <c r="B4" s="4"/>
      <c r="C4" s="6"/>
      <c r="D4" s="7"/>
      <c r="E4" s="6"/>
      <c r="F4" s="5"/>
      <c r="G4" s="58" t="s">
        <v>11</v>
      </c>
      <c r="H4" s="58"/>
      <c r="I4" s="58"/>
      <c r="J4" s="24"/>
    </row>
    <row r="5" spans="1:15" ht="12.75" customHeight="1">
      <c r="A5" s="50" t="s">
        <v>5</v>
      </c>
      <c r="B5" s="52" t="s">
        <v>7</v>
      </c>
      <c r="C5" s="54" t="s">
        <v>15</v>
      </c>
      <c r="D5" s="44" t="s">
        <v>20</v>
      </c>
      <c r="E5" s="46" t="s">
        <v>21</v>
      </c>
      <c r="F5" s="47"/>
      <c r="G5" s="47"/>
      <c r="H5" s="47"/>
      <c r="I5" s="48"/>
      <c r="J5" s="44" t="s">
        <v>22</v>
      </c>
      <c r="K5" s="46" t="s">
        <v>23</v>
      </c>
      <c r="L5" s="47"/>
      <c r="M5" s="47"/>
      <c r="N5" s="47"/>
      <c r="O5" s="48"/>
    </row>
    <row r="6" spans="1:15" ht="48">
      <c r="A6" s="51"/>
      <c r="B6" s="53"/>
      <c r="C6" s="55"/>
      <c r="D6" s="45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5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6">
        <v>2024761.6</v>
      </c>
      <c r="E7" s="37">
        <v>2157869.7</v>
      </c>
      <c r="F7" s="26">
        <v>2208893.1</v>
      </c>
      <c r="G7" s="26">
        <f aca="true" t="shared" si="0" ref="G7:G12">F7/E7*100</f>
        <v>102.3645264586643</v>
      </c>
      <c r="H7" s="26">
        <f aca="true" t="shared" si="1" ref="H7:H13">F7/D7*100</f>
        <v>109.09398420041154</v>
      </c>
      <c r="I7" s="38" t="s">
        <v>10</v>
      </c>
      <c r="J7" s="36">
        <v>223657.2</v>
      </c>
      <c r="K7" s="37">
        <v>210545.4</v>
      </c>
      <c r="L7" s="26">
        <v>237087.4</v>
      </c>
      <c r="M7" s="27">
        <f aca="true" t="shared" si="2" ref="M7:M12">L7/K7*100</f>
        <v>112.60630723824885</v>
      </c>
      <c r="N7" s="27">
        <f aca="true" t="shared" si="3" ref="N7:N13">L7/J7*100</f>
        <v>106.0048145107781</v>
      </c>
      <c r="O7" s="38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367.3</v>
      </c>
      <c r="E8" s="27">
        <v>381</v>
      </c>
      <c r="F8" s="26">
        <v>436.6</v>
      </c>
      <c r="G8" s="26">
        <f>F8/E8*100</f>
        <v>114.59317585301838</v>
      </c>
      <c r="H8" s="26">
        <f>F8/D8*100</f>
        <v>118.86741083582903</v>
      </c>
      <c r="I8" s="28" t="s">
        <v>10</v>
      </c>
      <c r="J8" s="27">
        <v>35.5</v>
      </c>
      <c r="K8" s="39">
        <v>43</v>
      </c>
      <c r="L8" s="27">
        <v>77.8</v>
      </c>
      <c r="M8" s="27">
        <f t="shared" si="2"/>
        <v>180.93023255813955</v>
      </c>
      <c r="N8" s="27">
        <f t="shared" si="3"/>
        <v>219.15492957746477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40">
        <v>9639.4</v>
      </c>
      <c r="E9" s="27">
        <v>9749</v>
      </c>
      <c r="F9" s="40">
        <v>9749.3</v>
      </c>
      <c r="G9" s="30">
        <f t="shared" si="0"/>
        <v>100.00307723869113</v>
      </c>
      <c r="H9" s="30">
        <f t="shared" si="1"/>
        <v>101.14011245513205</v>
      </c>
      <c r="I9" s="28" t="s">
        <v>10</v>
      </c>
      <c r="J9" s="41">
        <v>973.8</v>
      </c>
      <c r="K9" s="39">
        <v>1045</v>
      </c>
      <c r="L9" s="41">
        <v>1057.2</v>
      </c>
      <c r="M9" s="31">
        <f t="shared" si="2"/>
        <v>101.16746411483255</v>
      </c>
      <c r="N9" s="27">
        <f t="shared" si="3"/>
        <v>108.56438693776957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9">
        <v>37090035.7</v>
      </c>
      <c r="E10" s="42">
        <v>41701711</v>
      </c>
      <c r="F10" s="39">
        <v>48731781</v>
      </c>
      <c r="G10" s="26">
        <f t="shared" si="0"/>
        <v>116.85798935204362</v>
      </c>
      <c r="H10" s="26">
        <f t="shared" si="1"/>
        <v>131.38779750487</v>
      </c>
      <c r="I10" s="28" t="s">
        <v>10</v>
      </c>
      <c r="J10" s="39">
        <v>3943048</v>
      </c>
      <c r="K10" s="27">
        <v>4215756</v>
      </c>
      <c r="L10" s="39">
        <v>5511329.6</v>
      </c>
      <c r="M10" s="26">
        <f t="shared" si="2"/>
        <v>130.7317026886755</v>
      </c>
      <c r="N10" s="26">
        <f t="shared" si="3"/>
        <v>139.77333271114122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43">
        <f>F11/125.7*100</f>
        <v>64150077.96340493</v>
      </c>
      <c r="E11" s="43">
        <v>71298046</v>
      </c>
      <c r="F11" s="33">
        <v>80636648</v>
      </c>
      <c r="G11" s="26">
        <f t="shared" si="0"/>
        <v>113.09797746771349</v>
      </c>
      <c r="H11" s="26">
        <f t="shared" si="1"/>
        <v>125.70000000000002</v>
      </c>
      <c r="I11" s="28" t="s">
        <v>10</v>
      </c>
      <c r="J11" s="43">
        <f>L11/158.2*100</f>
        <v>7150302.149178256</v>
      </c>
      <c r="K11" s="27">
        <v>8508783</v>
      </c>
      <c r="L11" s="33">
        <v>11311778</v>
      </c>
      <c r="M11" s="26">
        <f t="shared" si="2"/>
        <v>132.94237260487193</v>
      </c>
      <c r="N11" s="26">
        <f t="shared" si="3"/>
        <v>158.2</v>
      </c>
      <c r="O11" s="28" t="s">
        <v>10</v>
      </c>
    </row>
    <row r="12" spans="1:15" ht="12.75">
      <c r="A12" s="10"/>
      <c r="B12" s="14" t="s">
        <v>25</v>
      </c>
      <c r="C12" s="11" t="s">
        <v>3</v>
      </c>
      <c r="D12" s="33">
        <f>F12/105.6*100</f>
        <v>30096627.27272727</v>
      </c>
      <c r="E12" s="34">
        <v>33817816</v>
      </c>
      <c r="F12" s="33">
        <v>31782038.4</v>
      </c>
      <c r="G12" s="26">
        <f t="shared" si="0"/>
        <v>93.98016240906864</v>
      </c>
      <c r="H12" s="26">
        <f t="shared" si="1"/>
        <v>105.60000000000001</v>
      </c>
      <c r="I12" s="28" t="s">
        <v>10</v>
      </c>
      <c r="J12" s="33">
        <f>L12/105.8*100</f>
        <v>3414984.1209829873</v>
      </c>
      <c r="K12" s="35">
        <v>3741278</v>
      </c>
      <c r="L12" s="33">
        <v>3613053.2</v>
      </c>
      <c r="M12" s="26">
        <f t="shared" si="2"/>
        <v>96.57270055847226</v>
      </c>
      <c r="N12" s="26">
        <f t="shared" si="3"/>
        <v>105.79999999999998</v>
      </c>
      <c r="O12" s="28" t="s">
        <v>10</v>
      </c>
    </row>
    <row r="13" spans="1:15" ht="15" customHeight="1">
      <c r="A13" s="13">
        <v>8</v>
      </c>
      <c r="B13" s="14" t="s">
        <v>24</v>
      </c>
      <c r="C13" s="15" t="s">
        <v>9</v>
      </c>
      <c r="D13" s="26">
        <f>F13/107.7*100</f>
        <v>35243.26833797586</v>
      </c>
      <c r="E13" s="26"/>
      <c r="F13" s="26">
        <v>37957</v>
      </c>
      <c r="G13" s="26"/>
      <c r="H13" s="26">
        <f t="shared" si="1"/>
        <v>107.69999999999999</v>
      </c>
      <c r="I13" s="28" t="s">
        <v>10</v>
      </c>
      <c r="J13" s="26">
        <f>L12:L13/107.3*100</f>
        <v>36512.76794035414</v>
      </c>
      <c r="K13" s="26"/>
      <c r="L13" s="26">
        <v>39178.2</v>
      </c>
      <c r="M13" s="26"/>
      <c r="N13" s="26">
        <f t="shared" si="3"/>
        <v>107.30000000000001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2021-12-03T07:18:43Z</dcterms:modified>
  <cp:category/>
  <cp:version/>
  <cp:contentType/>
  <cp:contentStatus/>
</cp:coreProperties>
</file>